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D\Postępowania 2023\22-kardiowertery-67_2023\"/>
    </mc:Choice>
  </mc:AlternateContent>
  <xr:revisionPtr revIDLastSave="0" documentId="13_ncr:1_{F1426D48-DADE-450A-B2F8-E592AB0F64F0}" xr6:coauthVersionLast="36" xr6:coauthVersionMax="36" xr10:uidLastSave="{00000000-0000-0000-0000-000000000000}"/>
  <bookViews>
    <workbookView xWindow="0" yWindow="0" windowWidth="28800" windowHeight="12195" xr2:uid="{BC36AD08-7796-4F50-92C3-3DF647919771}"/>
  </bookViews>
  <sheets>
    <sheet name="Kardiolog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6" i="1"/>
  <c r="H26" i="1" s="1"/>
  <c r="F25" i="1"/>
  <c r="H25" i="1" s="1"/>
  <c r="F27" i="1" l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4" i="1"/>
  <c r="H34" i="1" s="1"/>
  <c r="F32" i="1"/>
  <c r="H32" i="1" s="1"/>
  <c r="F31" i="1"/>
  <c r="F30" i="1"/>
  <c r="H30" i="1" s="1"/>
  <c r="F22" i="1"/>
  <c r="H22" i="1" s="1"/>
  <c r="F21" i="1"/>
  <c r="H21" i="1" s="1"/>
  <c r="F20" i="1"/>
  <c r="H20" i="1" s="1"/>
  <c r="F18" i="1"/>
  <c r="H18" i="1" s="1"/>
  <c r="F17" i="1"/>
  <c r="H17" i="1" s="1"/>
  <c r="F16" i="1"/>
  <c r="H16" i="1" s="1"/>
  <c r="F15" i="1"/>
  <c r="H15" i="1" s="1"/>
  <c r="F14" i="1"/>
  <c r="F12" i="1"/>
  <c r="H12" i="1" s="1"/>
  <c r="H27" i="1" l="1"/>
  <c r="H28" i="1" s="1"/>
  <c r="F28" i="1"/>
  <c r="H31" i="1"/>
  <c r="F42" i="1"/>
  <c r="H42" i="1" s="1"/>
  <c r="H14" i="1"/>
  <c r="H23" i="1" s="1"/>
  <c r="F23" i="1"/>
  <c r="H43" i="1" l="1"/>
  <c r="F43" i="1"/>
</calcChain>
</file>

<file path=xl/sharedStrings.xml><?xml version="1.0" encoding="utf-8"?>
<sst xmlns="http://schemas.openxmlformats.org/spreadsheetml/2006/main" count="83" uniqueCount="58">
  <si>
    <t>L.p.</t>
  </si>
  <si>
    <t>Opis przedmiotu zamówienia</t>
  </si>
  <si>
    <t>j.m.</t>
  </si>
  <si>
    <t>Ilość</t>
  </si>
  <si>
    <t>Cena jedn. netto PLN</t>
  </si>
  <si>
    <t>Wartość netto PLN</t>
  </si>
  <si>
    <t xml:space="preserve">Stymulatory </t>
  </si>
  <si>
    <t>Stymulator jednojamowy typu SSIR</t>
  </si>
  <si>
    <t>Szt.</t>
  </si>
  <si>
    <t>Stymulator dwujamowy typu DDDR</t>
  </si>
  <si>
    <t>Mandryny proste i zagięte  dł. od 45cm do 110 cm każdorazowo przy zamówieniu zostanie określony model i rozmiar</t>
  </si>
  <si>
    <t>Śrubokręt</t>
  </si>
  <si>
    <t>Kluczyk (motylek) do wkręcania elektrod</t>
  </si>
  <si>
    <t>Kapturek zabezpieczający elektrodę</t>
  </si>
  <si>
    <t>Zaślepka gniazda IS1</t>
  </si>
  <si>
    <t>Zaślepka gniazda DF1</t>
  </si>
  <si>
    <t>Kable do analizatora</t>
  </si>
  <si>
    <t>Kardiowertery</t>
  </si>
  <si>
    <t>Kardiowerter -defibrylator jednojamowy 36Jz elektrodą ICD VR</t>
  </si>
  <si>
    <t>Kardiowerter -defibrylator dwujamowy 36Jz elektrodą ICR DR dopuszczony do badań MRI</t>
  </si>
  <si>
    <t>Papier do programatora</t>
  </si>
  <si>
    <t>Op.</t>
  </si>
  <si>
    <t>Kardiowertery resynchronizujące</t>
  </si>
  <si>
    <t>Kardiowerter-defibrylator resynchronizujący</t>
  </si>
  <si>
    <t>Elektroda defibrylująca jedno oraz dwukoilowa (aktywna/pasywna )</t>
  </si>
  <si>
    <t>Elektroda LV (IS1/ IS4)</t>
  </si>
  <si>
    <t>Zestaw do wprowadzania LV</t>
  </si>
  <si>
    <t>Koszulki luzem</t>
  </si>
  <si>
    <t>Subselektor</t>
  </si>
  <si>
    <t>Nożyk</t>
  </si>
  <si>
    <t>Introducer</t>
  </si>
  <si>
    <t>Stymulator resynchronizujący</t>
  </si>
  <si>
    <t>Elektroda stymulująca Pęczek Hisa</t>
  </si>
  <si>
    <t>Koszulki sterowalne i niesterowalne do elektrody</t>
  </si>
  <si>
    <t>Razem</t>
  </si>
  <si>
    <t>VAT %</t>
  </si>
  <si>
    <t>Wartość brutto</t>
  </si>
  <si>
    <t>Typ (nazwa, numer katalogowy) /producent/ wielkość opakowania (uwaga jeśli zestaw składa się z kilku elementów oddzielnie katalogowanych należy podać wszystkie numery katalogowe) podać wszystkie produkty mieszczące się w ofercie</t>
  </si>
  <si>
    <t>X</t>
  </si>
  <si>
    <t>Elektroda stymulująca -przedsionkowa (A) i  komorowa (V)</t>
  </si>
  <si>
    <t>UWAGA:</t>
  </si>
  <si>
    <t>Załącznik nr 1</t>
  </si>
  <si>
    <t>Nazwa : Stymulatory kardiowertery</t>
  </si>
  <si>
    <t>Wykonawca:</t>
  </si>
  <si>
    <t>……..………………………………………………………………………………………………...……………………</t>
  </si>
  <si>
    <t>Osoba/y upoważniona/e do kontaktu:</t>
  </si>
  <si>
    <t>(pełna nazwa/firma, adres, )</t>
  </si>
  <si>
    <t>Wykonawca zobowiązny jest dostarczyć  Zamawiającemu w cenie złożonej oferty  programatory w ilości 2 szt. , wraz z papierem</t>
  </si>
  <si>
    <t xml:space="preserve">                                                                                                                             </t>
  </si>
  <si>
    <t>WZÓR  FORMULARZA  OFERTOWEGO</t>
  </si>
  <si>
    <t>W odpowiedzi na ogłoszenie dotyczące udzielenia zamówienia na dostawę kardiowerterów i stymulatorów dla Szpitala Specjalistycznego w Brzozowie Podkarpackiego Ośrodka Onkologicznego im. Ks. B. Markiewicza, znak sprawy SZSPOO.SZPiGM. 3810/67/2023, przedstawiamy następującą ofertę:</t>
  </si>
  <si>
    <t xml:space="preserve">                       3810/67/2023</t>
  </si>
  <si>
    <r>
      <rPr>
        <b/>
        <i/>
        <sz val="12"/>
        <color theme="1"/>
        <rFont val="Times New Roman"/>
        <family val="1"/>
        <charset val="238"/>
      </rPr>
      <t>Termin dostawy</t>
    </r>
    <r>
      <rPr>
        <i/>
        <sz val="12"/>
        <color theme="1"/>
        <rFont val="Times New Roman"/>
        <family val="1"/>
        <charset val="238"/>
      </rPr>
      <t>………….……….dni robocze (max 4)</t>
    </r>
  </si>
  <si>
    <t>NIP……………………………………………….</t>
  </si>
  <si>
    <t>……………………………………………………………………………………………………</t>
  </si>
  <si>
    <t>Nr tel……………………………………………………………</t>
  </si>
  <si>
    <t>Nr fax…………………………………………………………</t>
  </si>
  <si>
    <t>e-mail………………………………………………………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</si>
</sst>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4" fontId="2" fillId="0" borderId="0" xfId="1" applyNumberFormat="1" applyFont="1"/>
    <xf numFmtId="0" fontId="7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4" fontId="9" fillId="0" borderId="9" xfId="1" applyNumberFormat="1" applyFont="1" applyBorder="1" applyAlignment="1">
      <alignment horizontal="center" vertical="center" wrapText="1"/>
    </xf>
    <xf numFmtId="4" fontId="10" fillId="0" borderId="13" xfId="1" applyNumberFormat="1" applyFont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3" xfId="0" applyNumberFormat="1" applyFont="1" applyBorder="1"/>
    <xf numFmtId="0" fontId="14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15" xfId="1" applyNumberFormat="1" applyFont="1" applyBorder="1"/>
    <xf numFmtId="4" fontId="9" fillId="0" borderId="1" xfId="1" applyNumberFormat="1" applyFont="1" applyBorder="1"/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6" fillId="0" borderId="0" xfId="0" applyFont="1" applyAlignment="1"/>
    <xf numFmtId="0" fontId="18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9" fillId="0" borderId="0" xfId="0" applyNumberFormat="1" applyFont="1" applyAlignment="1"/>
    <xf numFmtId="49" fontId="17" fillId="0" borderId="0" xfId="0" applyNumberFormat="1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0D5C-912D-429D-A44A-6294616B660F}">
  <dimension ref="A1:I77"/>
  <sheetViews>
    <sheetView tabSelected="1" view="pageBreakPreview" topLeftCell="A28" zoomScale="60" zoomScaleNormal="100" workbookViewId="0">
      <selection activeCell="A69" sqref="A69:I69"/>
    </sheetView>
  </sheetViews>
  <sheetFormatPr defaultColWidth="8.85546875" defaultRowHeight="12.75" x14ac:dyDescent="0.2"/>
  <cols>
    <col min="1" max="1" width="6.85546875" style="5" customWidth="1"/>
    <col min="2" max="2" width="44.85546875" style="5" customWidth="1"/>
    <col min="3" max="3" width="11" style="5" customWidth="1"/>
    <col min="4" max="4" width="12" style="5" customWidth="1"/>
    <col min="5" max="5" width="13.85546875" style="6" bestFit="1" customWidth="1"/>
    <col min="6" max="6" width="14.7109375" style="6" customWidth="1"/>
    <col min="7" max="7" width="14.140625" style="5" customWidth="1"/>
    <col min="8" max="8" width="20.28515625" style="6" customWidth="1"/>
    <col min="9" max="9" width="51.5703125" style="7" customWidth="1"/>
    <col min="10" max="10" width="22.7109375" style="5" customWidth="1"/>
    <col min="11" max="16384" width="8.85546875" style="5"/>
  </cols>
  <sheetData>
    <row r="1" spans="1:9" s="1" customFormat="1" ht="20.25" x14ac:dyDescent="0.3">
      <c r="I1" s="2" t="s">
        <v>41</v>
      </c>
    </row>
    <row r="2" spans="1:9" s="1" customFormat="1" ht="20.25" x14ac:dyDescent="0.3">
      <c r="I2" s="3" t="s">
        <v>51</v>
      </c>
    </row>
    <row r="3" spans="1:9" s="1" customFormat="1" ht="20.25" customHeight="1" x14ac:dyDescent="0.3"/>
    <row r="4" spans="1:9" s="1" customFormat="1" ht="20.25" x14ac:dyDescent="0.3">
      <c r="B4" s="52" t="s">
        <v>49</v>
      </c>
      <c r="C4" s="53"/>
      <c r="D4" s="53"/>
      <c r="E4" s="53"/>
      <c r="F4" s="53"/>
      <c r="G4" s="53"/>
      <c r="H4" s="53"/>
      <c r="I4" s="53"/>
    </row>
    <row r="5" spans="1:9" s="1" customFormat="1" ht="20.25" x14ac:dyDescent="0.3">
      <c r="A5" s="54" t="s">
        <v>48</v>
      </c>
      <c r="B5" s="51"/>
      <c r="C5" s="51"/>
      <c r="D5" s="51"/>
      <c r="E5" s="51"/>
      <c r="F5" s="51"/>
      <c r="G5" s="51"/>
      <c r="H5" s="51"/>
      <c r="I5" s="51"/>
    </row>
    <row r="6" spans="1:9" s="1" customFormat="1" ht="56.25" customHeight="1" x14ac:dyDescent="0.3">
      <c r="A6" s="67" t="s">
        <v>50</v>
      </c>
      <c r="B6" s="67"/>
      <c r="C6" s="67"/>
      <c r="D6" s="67"/>
      <c r="E6" s="67"/>
      <c r="F6" s="67"/>
      <c r="G6" s="67"/>
      <c r="H6" s="67"/>
      <c r="I6" s="67"/>
    </row>
    <row r="7" spans="1:9" s="1" customFormat="1" ht="19.5" customHeight="1" x14ac:dyDescent="0.3">
      <c r="B7" s="4"/>
    </row>
    <row r="8" spans="1:9" s="1" customFormat="1" ht="20.25" x14ac:dyDescent="0.3">
      <c r="A8" s="68" t="s">
        <v>42</v>
      </c>
      <c r="B8" s="68"/>
    </row>
    <row r="9" spans="1:9" ht="13.5" thickBot="1" x14ac:dyDescent="0.25"/>
    <row r="10" spans="1:9" ht="79.5" thickBot="1" x14ac:dyDescent="0.25">
      <c r="A10" s="23" t="s">
        <v>0</v>
      </c>
      <c r="B10" s="43" t="s">
        <v>1</v>
      </c>
      <c r="C10" s="43" t="s">
        <v>2</v>
      </c>
      <c r="D10" s="43" t="s">
        <v>3</v>
      </c>
      <c r="E10" s="44" t="s">
        <v>4</v>
      </c>
      <c r="F10" s="44" t="s">
        <v>5</v>
      </c>
      <c r="G10" s="43" t="s">
        <v>35</v>
      </c>
      <c r="H10" s="44" t="s">
        <v>36</v>
      </c>
      <c r="I10" s="43" t="s">
        <v>37</v>
      </c>
    </row>
    <row r="11" spans="1:9" ht="21" thickBot="1" x14ac:dyDescent="0.25">
      <c r="A11" s="55" t="s">
        <v>6</v>
      </c>
      <c r="B11" s="56"/>
      <c r="C11" s="56"/>
      <c r="D11" s="56"/>
      <c r="E11" s="56"/>
      <c r="F11" s="56"/>
      <c r="G11" s="56"/>
      <c r="H11" s="56"/>
      <c r="I11" s="57"/>
    </row>
    <row r="12" spans="1:9" ht="15.75" x14ac:dyDescent="0.2">
      <c r="A12" s="58">
        <v>1</v>
      </c>
      <c r="B12" s="58" t="s">
        <v>7</v>
      </c>
      <c r="C12" s="58" t="s">
        <v>8</v>
      </c>
      <c r="D12" s="58">
        <v>35</v>
      </c>
      <c r="E12" s="60"/>
      <c r="F12" s="62">
        <f>E12*D12</f>
        <v>0</v>
      </c>
      <c r="G12" s="64"/>
      <c r="H12" s="62">
        <f>F12*1.08</f>
        <v>0</v>
      </c>
      <c r="I12" s="11"/>
    </row>
    <row r="13" spans="1:9" ht="16.5" thickBot="1" x14ac:dyDescent="0.25">
      <c r="A13" s="59"/>
      <c r="B13" s="59"/>
      <c r="C13" s="59"/>
      <c r="D13" s="59"/>
      <c r="E13" s="61"/>
      <c r="F13" s="63"/>
      <c r="G13" s="65"/>
      <c r="H13" s="63"/>
      <c r="I13" s="12"/>
    </row>
    <row r="14" spans="1:9" ht="16.5" thickBot="1" x14ac:dyDescent="0.25">
      <c r="A14" s="13">
        <v>2</v>
      </c>
      <c r="B14" s="12" t="s">
        <v>9</v>
      </c>
      <c r="C14" s="12" t="s">
        <v>8</v>
      </c>
      <c r="D14" s="12">
        <v>60</v>
      </c>
      <c r="E14" s="15"/>
      <c r="F14" s="16">
        <f>E14*D14</f>
        <v>0</v>
      </c>
      <c r="G14" s="17"/>
      <c r="H14" s="16">
        <f>F14*1.08</f>
        <v>0</v>
      </c>
      <c r="I14" s="12"/>
    </row>
    <row r="15" spans="1:9" ht="48" thickBot="1" x14ac:dyDescent="0.25">
      <c r="A15" s="13">
        <v>3</v>
      </c>
      <c r="B15" s="12" t="s">
        <v>10</v>
      </c>
      <c r="C15" s="12" t="s">
        <v>8</v>
      </c>
      <c r="D15" s="12">
        <v>40</v>
      </c>
      <c r="E15" s="16"/>
      <c r="F15" s="16">
        <f>E15*D15</f>
        <v>0</v>
      </c>
      <c r="G15" s="17"/>
      <c r="H15" s="16">
        <f>F15*1.08</f>
        <v>0</v>
      </c>
      <c r="I15" s="12"/>
    </row>
    <row r="16" spans="1:9" ht="16.5" thickBot="1" x14ac:dyDescent="0.25">
      <c r="A16" s="13">
        <v>4</v>
      </c>
      <c r="B16" s="12" t="s">
        <v>11</v>
      </c>
      <c r="C16" s="12" t="s">
        <v>8</v>
      </c>
      <c r="D16" s="12">
        <v>10</v>
      </c>
      <c r="E16" s="16"/>
      <c r="F16" s="16">
        <f>E16*D16</f>
        <v>0</v>
      </c>
      <c r="G16" s="17"/>
      <c r="H16" s="16">
        <f>F16*1.08</f>
        <v>0</v>
      </c>
      <c r="I16" s="12"/>
    </row>
    <row r="17" spans="1:9" ht="16.5" thickBot="1" x14ac:dyDescent="0.25">
      <c r="A17" s="13">
        <v>5</v>
      </c>
      <c r="B17" s="12" t="s">
        <v>12</v>
      </c>
      <c r="C17" s="12" t="s">
        <v>8</v>
      </c>
      <c r="D17" s="12">
        <v>6</v>
      </c>
      <c r="E17" s="16"/>
      <c r="F17" s="16">
        <f>E17*D17</f>
        <v>0</v>
      </c>
      <c r="G17" s="17"/>
      <c r="H17" s="16">
        <f>F17*1.08</f>
        <v>0</v>
      </c>
      <c r="I17" s="12"/>
    </row>
    <row r="18" spans="1:9" ht="15.75" x14ac:dyDescent="0.2">
      <c r="A18" s="58">
        <v>6</v>
      </c>
      <c r="B18" s="58" t="s">
        <v>13</v>
      </c>
      <c r="C18" s="58" t="s">
        <v>8</v>
      </c>
      <c r="D18" s="58">
        <v>6</v>
      </c>
      <c r="E18" s="62"/>
      <c r="F18" s="62">
        <f>E18*D18</f>
        <v>0</v>
      </c>
      <c r="G18" s="64"/>
      <c r="H18" s="62">
        <f>F18*1.08</f>
        <v>0</v>
      </c>
      <c r="I18" s="11"/>
    </row>
    <row r="19" spans="1:9" ht="16.5" thickBot="1" x14ac:dyDescent="0.25">
      <c r="A19" s="59"/>
      <c r="B19" s="59"/>
      <c r="C19" s="59"/>
      <c r="D19" s="59"/>
      <c r="E19" s="63"/>
      <c r="F19" s="63"/>
      <c r="G19" s="65"/>
      <c r="H19" s="63"/>
      <c r="I19" s="12"/>
    </row>
    <row r="20" spans="1:9" ht="16.5" thickBot="1" x14ac:dyDescent="0.25">
      <c r="A20" s="13">
        <v>7</v>
      </c>
      <c r="B20" s="12" t="s">
        <v>14</v>
      </c>
      <c r="C20" s="12" t="s">
        <v>8</v>
      </c>
      <c r="D20" s="12">
        <v>5</v>
      </c>
      <c r="E20" s="16"/>
      <c r="F20" s="16">
        <f>E20*D20</f>
        <v>0</v>
      </c>
      <c r="G20" s="17"/>
      <c r="H20" s="16">
        <f>F20*1.08</f>
        <v>0</v>
      </c>
      <c r="I20" s="12"/>
    </row>
    <row r="21" spans="1:9" ht="16.5" thickBot="1" x14ac:dyDescent="0.25">
      <c r="A21" s="13">
        <v>8</v>
      </c>
      <c r="B21" s="12" t="s">
        <v>15</v>
      </c>
      <c r="C21" s="12" t="s">
        <v>8</v>
      </c>
      <c r="D21" s="12">
        <v>5</v>
      </c>
      <c r="E21" s="16"/>
      <c r="F21" s="16">
        <f>E21*D21</f>
        <v>0</v>
      </c>
      <c r="G21" s="17"/>
      <c r="H21" s="16">
        <f>F21*1.08</f>
        <v>0</v>
      </c>
      <c r="I21" s="12"/>
    </row>
    <row r="22" spans="1:9" ht="16.5" thickBot="1" x14ac:dyDescent="0.25">
      <c r="A22" s="13">
        <v>9</v>
      </c>
      <c r="B22" s="12" t="s">
        <v>16</v>
      </c>
      <c r="C22" s="12" t="s">
        <v>8</v>
      </c>
      <c r="D22" s="12">
        <v>5</v>
      </c>
      <c r="E22" s="16"/>
      <c r="F22" s="24">
        <f>E22*D22</f>
        <v>0</v>
      </c>
      <c r="G22" s="19"/>
      <c r="H22" s="18">
        <f>F22*1.08</f>
        <v>0</v>
      </c>
      <c r="I22" s="12"/>
    </row>
    <row r="23" spans="1:9" ht="16.5" thickBot="1" x14ac:dyDescent="0.25">
      <c r="A23" s="20"/>
      <c r="B23" s="21"/>
      <c r="C23" s="21"/>
      <c r="D23" s="21"/>
      <c r="E23" s="22"/>
      <c r="F23" s="48">
        <f>SUM(F12:F22)</f>
        <v>0</v>
      </c>
      <c r="G23" s="50"/>
      <c r="H23" s="49">
        <f>SUM(H12:H22)</f>
        <v>0</v>
      </c>
      <c r="I23" s="12"/>
    </row>
    <row r="24" spans="1:9" ht="16.5" thickBot="1" x14ac:dyDescent="0.25">
      <c r="A24" s="77" t="s">
        <v>17</v>
      </c>
      <c r="B24" s="78"/>
      <c r="C24" s="78"/>
      <c r="D24" s="78"/>
      <c r="E24" s="78"/>
      <c r="F24" s="79"/>
      <c r="G24" s="78"/>
      <c r="H24" s="79"/>
      <c r="I24" s="80"/>
    </row>
    <row r="25" spans="1:9" ht="32.25" thickBot="1" x14ac:dyDescent="0.3">
      <c r="A25" s="23">
        <v>10</v>
      </c>
      <c r="B25" s="23" t="s">
        <v>18</v>
      </c>
      <c r="C25" s="23" t="s">
        <v>8</v>
      </c>
      <c r="D25" s="23">
        <v>20</v>
      </c>
      <c r="E25" s="24"/>
      <c r="F25" s="25">
        <f>D25*E25</f>
        <v>0</v>
      </c>
      <c r="G25" s="26"/>
      <c r="H25" s="24">
        <f>F25*1.08</f>
        <v>0</v>
      </c>
      <c r="I25" s="23"/>
    </row>
    <row r="26" spans="1:9" ht="32.25" thickBot="1" x14ac:dyDescent="0.3">
      <c r="A26" s="13">
        <v>11</v>
      </c>
      <c r="B26" s="12" t="s">
        <v>19</v>
      </c>
      <c r="C26" s="12" t="s">
        <v>8</v>
      </c>
      <c r="D26" s="12">
        <v>20</v>
      </c>
      <c r="E26" s="16"/>
      <c r="F26" s="27">
        <f>D26*E26</f>
        <v>0</v>
      </c>
      <c r="G26" s="17"/>
      <c r="H26" s="16">
        <f>F26*1.08</f>
        <v>0</v>
      </c>
      <c r="I26" s="12"/>
    </row>
    <row r="27" spans="1:9" ht="16.5" thickBot="1" x14ac:dyDescent="0.3">
      <c r="A27" s="28">
        <v>12</v>
      </c>
      <c r="B27" s="28" t="s">
        <v>20</v>
      </c>
      <c r="C27" s="28" t="s">
        <v>21</v>
      </c>
      <c r="D27" s="29">
        <v>4</v>
      </c>
      <c r="E27" s="30"/>
      <c r="F27" s="46">
        <f>E27*D27</f>
        <v>0</v>
      </c>
      <c r="G27" s="31"/>
      <c r="H27" s="24">
        <f>F27*1.23</f>
        <v>0</v>
      </c>
      <c r="I27" s="11"/>
    </row>
    <row r="28" spans="1:9" ht="16.5" thickBot="1" x14ac:dyDescent="0.3">
      <c r="A28" s="32"/>
      <c r="B28" s="33"/>
      <c r="C28" s="33"/>
      <c r="D28" s="33"/>
      <c r="E28" s="34"/>
      <c r="F28" s="45">
        <f>SUM(F25:F27)</f>
        <v>0</v>
      </c>
      <c r="G28" s="35"/>
      <c r="H28" s="47">
        <f>SUM(H25:H27)</f>
        <v>0</v>
      </c>
      <c r="I28" s="11"/>
    </row>
    <row r="29" spans="1:9" ht="16.5" thickBot="1" x14ac:dyDescent="0.25">
      <c r="A29" s="73" t="s">
        <v>22</v>
      </c>
      <c r="B29" s="74"/>
      <c r="C29" s="74"/>
      <c r="D29" s="74"/>
      <c r="E29" s="74"/>
      <c r="F29" s="75"/>
      <c r="G29" s="74"/>
      <c r="H29" s="75"/>
      <c r="I29" s="76"/>
    </row>
    <row r="30" spans="1:9" ht="16.5" thickBot="1" x14ac:dyDescent="0.25">
      <c r="A30" s="13">
        <v>13</v>
      </c>
      <c r="B30" s="12" t="s">
        <v>23</v>
      </c>
      <c r="C30" s="12" t="s">
        <v>8</v>
      </c>
      <c r="D30" s="12">
        <v>10</v>
      </c>
      <c r="E30" s="15"/>
      <c r="F30" s="15">
        <f>E30*D30</f>
        <v>0</v>
      </c>
      <c r="G30" s="17"/>
      <c r="H30" s="15">
        <f>F30*1.08</f>
        <v>0</v>
      </c>
      <c r="I30" s="12"/>
    </row>
    <row r="31" spans="1:9" ht="32.25" thickBot="1" x14ac:dyDescent="0.25">
      <c r="A31" s="13">
        <v>14</v>
      </c>
      <c r="B31" s="12" t="s">
        <v>39</v>
      </c>
      <c r="C31" s="12" t="s">
        <v>8</v>
      </c>
      <c r="D31" s="12">
        <v>175</v>
      </c>
      <c r="E31" s="16"/>
      <c r="F31" s="16">
        <f>E31*D31</f>
        <v>0</v>
      </c>
      <c r="G31" s="17"/>
      <c r="H31" s="16">
        <f>F31*1.08</f>
        <v>0</v>
      </c>
      <c r="I31" s="12"/>
    </row>
    <row r="32" spans="1:9" ht="32.25" thickBot="1" x14ac:dyDescent="0.25">
      <c r="A32" s="13">
        <v>15</v>
      </c>
      <c r="B32" s="12" t="s">
        <v>24</v>
      </c>
      <c r="C32" s="12" t="s">
        <v>8</v>
      </c>
      <c r="D32" s="12">
        <v>50</v>
      </c>
      <c r="E32" s="15"/>
      <c r="F32" s="16">
        <f>E32*D32</f>
        <v>0</v>
      </c>
      <c r="G32" s="17"/>
      <c r="H32" s="16">
        <f>F32*1.08</f>
        <v>0</v>
      </c>
      <c r="I32" s="12"/>
    </row>
    <row r="33" spans="1:9" ht="16.5" thickBot="1" x14ac:dyDescent="0.25">
      <c r="A33" s="13">
        <v>16</v>
      </c>
      <c r="B33" s="12" t="s">
        <v>25</v>
      </c>
      <c r="C33" s="12" t="s">
        <v>8</v>
      </c>
      <c r="D33" s="36">
        <v>15</v>
      </c>
      <c r="E33" s="16"/>
      <c r="F33" s="16">
        <f>D33*E33</f>
        <v>0</v>
      </c>
      <c r="G33" s="17"/>
      <c r="H33" s="16"/>
      <c r="I33" s="12"/>
    </row>
    <row r="34" spans="1:9" ht="16.5" thickBot="1" x14ac:dyDescent="0.25">
      <c r="A34" s="13">
        <v>17</v>
      </c>
      <c r="B34" s="12" t="s">
        <v>26</v>
      </c>
      <c r="C34" s="12" t="s">
        <v>8</v>
      </c>
      <c r="D34" s="14">
        <v>20</v>
      </c>
      <c r="E34" s="16"/>
      <c r="F34" s="16">
        <f>E34*D34</f>
        <v>0</v>
      </c>
      <c r="G34" s="17"/>
      <c r="H34" s="16">
        <f>F34*1.08</f>
        <v>0</v>
      </c>
      <c r="I34" s="12"/>
    </row>
    <row r="35" spans="1:9" ht="16.5" thickBot="1" x14ac:dyDescent="0.25">
      <c r="A35" s="13">
        <v>19</v>
      </c>
      <c r="B35" s="12" t="s">
        <v>27</v>
      </c>
      <c r="C35" s="12" t="s">
        <v>8</v>
      </c>
      <c r="D35" s="12">
        <v>8</v>
      </c>
      <c r="E35" s="16"/>
      <c r="F35" s="16"/>
      <c r="G35" s="17"/>
      <c r="H35" s="16"/>
      <c r="I35" s="12"/>
    </row>
    <row r="36" spans="1:9" ht="16.5" thickBot="1" x14ac:dyDescent="0.25">
      <c r="A36" s="13">
        <v>20</v>
      </c>
      <c r="B36" s="12" t="s">
        <v>28</v>
      </c>
      <c r="C36" s="12" t="s">
        <v>8</v>
      </c>
      <c r="D36" s="12">
        <v>10</v>
      </c>
      <c r="E36" s="16"/>
      <c r="F36" s="16">
        <f t="shared" ref="F36:F41" si="0">E36*D36</f>
        <v>0</v>
      </c>
      <c r="G36" s="17"/>
      <c r="H36" s="16">
        <f t="shared" ref="H36:H42" si="1">F36*1.08</f>
        <v>0</v>
      </c>
      <c r="I36" s="12"/>
    </row>
    <row r="37" spans="1:9" ht="16.5" thickBot="1" x14ac:dyDescent="0.25">
      <c r="A37" s="13">
        <v>21</v>
      </c>
      <c r="B37" s="12" t="s">
        <v>29</v>
      </c>
      <c r="C37" s="12" t="s">
        <v>8</v>
      </c>
      <c r="D37" s="12">
        <v>10</v>
      </c>
      <c r="E37" s="16"/>
      <c r="F37" s="16">
        <f t="shared" si="0"/>
        <v>0</v>
      </c>
      <c r="G37" s="17"/>
      <c r="H37" s="16">
        <f t="shared" si="1"/>
        <v>0</v>
      </c>
      <c r="I37" s="12"/>
    </row>
    <row r="38" spans="1:9" ht="16.5" thickBot="1" x14ac:dyDescent="0.25">
      <c r="A38" s="13">
        <v>22</v>
      </c>
      <c r="B38" s="12" t="s">
        <v>30</v>
      </c>
      <c r="C38" s="12" t="s">
        <v>8</v>
      </c>
      <c r="D38" s="12">
        <v>300</v>
      </c>
      <c r="E38" s="16"/>
      <c r="F38" s="16">
        <f t="shared" si="0"/>
        <v>0</v>
      </c>
      <c r="G38" s="17"/>
      <c r="H38" s="16">
        <f t="shared" si="1"/>
        <v>0</v>
      </c>
      <c r="I38" s="12"/>
    </row>
    <row r="39" spans="1:9" ht="16.5" thickBot="1" x14ac:dyDescent="0.25">
      <c r="A39" s="13">
        <v>24</v>
      </c>
      <c r="B39" s="12" t="s">
        <v>31</v>
      </c>
      <c r="C39" s="12" t="s">
        <v>8</v>
      </c>
      <c r="D39" s="12">
        <v>2</v>
      </c>
      <c r="E39" s="15"/>
      <c r="F39" s="15">
        <f t="shared" si="0"/>
        <v>0</v>
      </c>
      <c r="G39" s="17"/>
      <c r="H39" s="15">
        <f t="shared" si="1"/>
        <v>0</v>
      </c>
      <c r="I39" s="12"/>
    </row>
    <row r="40" spans="1:9" ht="16.5" thickBot="1" x14ac:dyDescent="0.25">
      <c r="A40" s="13">
        <v>25</v>
      </c>
      <c r="B40" s="12" t="s">
        <v>32</v>
      </c>
      <c r="C40" s="12" t="s">
        <v>8</v>
      </c>
      <c r="D40" s="12">
        <v>2</v>
      </c>
      <c r="E40" s="15"/>
      <c r="F40" s="15">
        <f t="shared" si="0"/>
        <v>0</v>
      </c>
      <c r="G40" s="17"/>
      <c r="H40" s="15">
        <f t="shared" si="1"/>
        <v>0</v>
      </c>
      <c r="I40" s="12"/>
    </row>
    <row r="41" spans="1:9" ht="16.5" thickBot="1" x14ac:dyDescent="0.25">
      <c r="A41" s="13">
        <v>26</v>
      </c>
      <c r="B41" s="12" t="s">
        <v>33</v>
      </c>
      <c r="C41" s="12" t="s">
        <v>8</v>
      </c>
      <c r="D41" s="12">
        <v>2</v>
      </c>
      <c r="E41" s="15"/>
      <c r="F41" s="37">
        <f t="shared" si="0"/>
        <v>0</v>
      </c>
      <c r="G41" s="17"/>
      <c r="H41" s="15">
        <f t="shared" si="1"/>
        <v>0</v>
      </c>
      <c r="I41" s="12"/>
    </row>
    <row r="42" spans="1:9" ht="16.5" thickBot="1" x14ac:dyDescent="0.25">
      <c r="A42" s="13"/>
      <c r="B42" s="21"/>
      <c r="C42" s="21"/>
      <c r="D42" s="21"/>
      <c r="E42" s="38"/>
      <c r="F42" s="39">
        <f>SUM(F30:F41)</f>
        <v>0</v>
      </c>
      <c r="G42" s="17"/>
      <c r="H42" s="40">
        <f t="shared" si="1"/>
        <v>0</v>
      </c>
      <c r="I42" s="12"/>
    </row>
    <row r="43" spans="1:9" ht="16.5" thickBot="1" x14ac:dyDescent="0.3">
      <c r="A43" s="13"/>
      <c r="B43" s="70" t="s">
        <v>34</v>
      </c>
      <c r="C43" s="71"/>
      <c r="D43" s="71"/>
      <c r="E43" s="72"/>
      <c r="F43" s="41">
        <f>F23+F28+F42</f>
        <v>0</v>
      </c>
      <c r="G43" s="42" t="s">
        <v>38</v>
      </c>
      <c r="H43" s="40">
        <f>H42+H28+H23</f>
        <v>0</v>
      </c>
      <c r="I43" s="42" t="s">
        <v>38</v>
      </c>
    </row>
    <row r="44" spans="1:9" ht="13.5" thickBot="1" x14ac:dyDescent="0.25">
      <c r="A44" s="8"/>
    </row>
    <row r="45" spans="1:9" ht="20.25" x14ac:dyDescent="0.3">
      <c r="A45" s="1"/>
      <c r="B45" s="69" t="s">
        <v>40</v>
      </c>
      <c r="C45" s="69"/>
      <c r="D45" s="69"/>
      <c r="E45" s="69"/>
      <c r="F45" s="9"/>
      <c r="G45" s="1"/>
    </row>
    <row r="46" spans="1:9" ht="20.25" customHeight="1" x14ac:dyDescent="0.2">
      <c r="A46" s="81" t="s">
        <v>47</v>
      </c>
      <c r="B46" s="82"/>
      <c r="C46" s="82"/>
      <c r="D46" s="82"/>
      <c r="E46" s="82"/>
      <c r="F46" s="82"/>
      <c r="G46" s="82"/>
      <c r="H46" s="82"/>
      <c r="I46" s="82"/>
    </row>
    <row r="47" spans="1:9" ht="12.7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</row>
    <row r="48" spans="1:9" ht="12.7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</row>
    <row r="49" spans="1:9" ht="15" x14ac:dyDescent="0.25">
      <c r="H49"/>
      <c r="I49"/>
    </row>
    <row r="50" spans="1:9" ht="15" x14ac:dyDescent="0.25">
      <c r="H50"/>
      <c r="I50"/>
    </row>
    <row r="51" spans="1:9" ht="15.75" x14ac:dyDescent="0.25">
      <c r="A51" s="81" t="s">
        <v>52</v>
      </c>
      <c r="B51" s="81"/>
      <c r="C51" s="81"/>
      <c r="D51" s="81"/>
      <c r="E51" s="81"/>
      <c r="F51" s="83"/>
      <c r="G51" s="84"/>
      <c r="H51" s="84"/>
      <c r="I51" s="84"/>
    </row>
    <row r="52" spans="1:9" ht="15.75" x14ac:dyDescent="0.25">
      <c r="A52" s="84"/>
      <c r="B52" s="85"/>
      <c r="C52" s="86"/>
      <c r="D52" s="86"/>
      <c r="E52" s="86"/>
      <c r="F52" s="83"/>
      <c r="G52" s="84"/>
      <c r="H52" s="84"/>
      <c r="I52" s="84"/>
    </row>
    <row r="53" spans="1:9" ht="15.75" x14ac:dyDescent="0.25">
      <c r="A53" s="87" t="s">
        <v>43</v>
      </c>
      <c r="B53" s="87"/>
      <c r="C53" s="84"/>
      <c r="D53" s="84"/>
      <c r="E53" s="84"/>
      <c r="F53" s="84"/>
      <c r="G53" s="84"/>
      <c r="H53" s="84"/>
      <c r="I53" s="84"/>
    </row>
    <row r="54" spans="1:9" ht="15.75" x14ac:dyDescent="0.25">
      <c r="A54" s="86" t="s">
        <v>44</v>
      </c>
      <c r="B54" s="86"/>
      <c r="C54" s="84"/>
      <c r="D54" s="84"/>
      <c r="E54" s="84"/>
      <c r="F54" s="84"/>
      <c r="G54" s="84"/>
      <c r="H54" s="84"/>
      <c r="I54" s="84"/>
    </row>
    <row r="55" spans="1:9" ht="15.75" x14ac:dyDescent="0.25">
      <c r="A55" s="86" t="s">
        <v>44</v>
      </c>
      <c r="B55" s="86"/>
      <c r="C55" s="84"/>
      <c r="D55" s="84"/>
      <c r="E55" s="84"/>
      <c r="F55" s="84"/>
      <c r="G55" s="84"/>
      <c r="H55" s="84"/>
      <c r="I55" s="84"/>
    </row>
    <row r="56" spans="1:9" ht="15.75" x14ac:dyDescent="0.25">
      <c r="A56" s="86" t="s">
        <v>44</v>
      </c>
      <c r="B56" s="86"/>
      <c r="C56" s="84"/>
      <c r="D56" s="84"/>
      <c r="E56" s="84"/>
      <c r="F56" s="84"/>
      <c r="G56" s="84"/>
      <c r="H56" s="84"/>
      <c r="I56" s="84"/>
    </row>
    <row r="57" spans="1:9" ht="15.75" x14ac:dyDescent="0.25">
      <c r="A57" s="85" t="s">
        <v>46</v>
      </c>
      <c r="B57" s="85"/>
      <c r="C57" s="84"/>
      <c r="D57" s="84"/>
      <c r="E57" s="84"/>
      <c r="F57" s="84"/>
      <c r="G57" s="84"/>
      <c r="H57" s="84"/>
      <c r="I57" s="84"/>
    </row>
    <row r="58" spans="1:9" ht="15.75" x14ac:dyDescent="0.25">
      <c r="A58" s="85"/>
      <c r="B58" s="85"/>
      <c r="C58" s="84"/>
      <c r="D58" s="84"/>
      <c r="E58" s="84"/>
      <c r="F58" s="84"/>
      <c r="G58" s="84"/>
      <c r="H58" s="84"/>
      <c r="I58" s="84"/>
    </row>
    <row r="59" spans="1:9" ht="15.75" x14ac:dyDescent="0.25">
      <c r="A59" s="88" t="s">
        <v>53</v>
      </c>
      <c r="B59" s="51"/>
      <c r="C59" s="51"/>
      <c r="D59" s="51"/>
      <c r="E59" s="51"/>
      <c r="F59" s="51"/>
      <c r="G59" s="51"/>
      <c r="H59" s="84"/>
      <c r="I59" s="84"/>
    </row>
    <row r="60" spans="1:9" ht="15.75" x14ac:dyDescent="0.25">
      <c r="A60" s="84"/>
      <c r="B60" s="84"/>
      <c r="C60" s="84"/>
      <c r="D60" s="84"/>
      <c r="E60" s="84"/>
      <c r="F60" s="84"/>
      <c r="G60" s="84"/>
      <c r="H60" s="84"/>
      <c r="I60" s="84"/>
    </row>
    <row r="61" spans="1:9" ht="15.75" x14ac:dyDescent="0.25">
      <c r="A61" s="84"/>
      <c r="B61" s="84"/>
      <c r="C61" s="84"/>
      <c r="D61" s="84"/>
      <c r="E61" s="84"/>
      <c r="F61" s="84"/>
      <c r="G61" s="84"/>
      <c r="H61" s="84"/>
      <c r="I61" s="84"/>
    </row>
    <row r="62" spans="1:9" ht="15.75" x14ac:dyDescent="0.25">
      <c r="A62" s="87" t="s">
        <v>45</v>
      </c>
      <c r="B62" s="87"/>
      <c r="C62" s="84"/>
      <c r="D62" s="84"/>
      <c r="E62" s="83"/>
      <c r="F62" s="84"/>
      <c r="G62" s="84"/>
      <c r="H62" s="84"/>
      <c r="I62" s="84"/>
    </row>
    <row r="63" spans="1:9" ht="15.75" x14ac:dyDescent="0.25">
      <c r="A63" s="89" t="s">
        <v>54</v>
      </c>
      <c r="B63" s="51"/>
      <c r="C63" s="51"/>
      <c r="D63" s="51"/>
      <c r="E63" s="51"/>
      <c r="F63" s="51"/>
      <c r="G63" s="51"/>
      <c r="H63" s="51"/>
      <c r="I63" s="51"/>
    </row>
    <row r="64" spans="1:9" ht="15.75" x14ac:dyDescent="0.25">
      <c r="A64" s="84"/>
      <c r="B64" s="84"/>
      <c r="C64" s="84"/>
      <c r="D64" s="84"/>
      <c r="E64" s="84"/>
      <c r="F64" s="84"/>
      <c r="G64" s="84"/>
      <c r="H64" s="84"/>
      <c r="I64" s="84"/>
    </row>
    <row r="65" spans="1:9" ht="15.75" x14ac:dyDescent="0.25">
      <c r="A65" s="90" t="s">
        <v>55</v>
      </c>
      <c r="B65" s="51"/>
      <c r="C65" s="51"/>
      <c r="D65" s="51"/>
      <c r="E65" s="51"/>
      <c r="F65" s="51"/>
      <c r="G65" s="51"/>
      <c r="H65" s="51"/>
      <c r="I65" s="51"/>
    </row>
    <row r="66" spans="1:9" ht="15.75" x14ac:dyDescent="0.25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5.75" x14ac:dyDescent="0.25">
      <c r="A67" s="90" t="s">
        <v>56</v>
      </c>
      <c r="B67" s="51"/>
      <c r="C67" s="51"/>
      <c r="D67" s="51"/>
      <c r="E67" s="51"/>
      <c r="F67" s="51"/>
      <c r="G67" s="51"/>
      <c r="H67" s="51"/>
      <c r="I67" s="51"/>
    </row>
    <row r="68" spans="1:9" ht="15.75" x14ac:dyDescent="0.25">
      <c r="A68" s="84"/>
      <c r="B68" s="84"/>
      <c r="C68" s="84"/>
      <c r="D68" s="84"/>
      <c r="E68" s="84"/>
      <c r="F68" s="84"/>
      <c r="G68" s="84"/>
      <c r="H68" s="84"/>
      <c r="I68" s="84"/>
    </row>
    <row r="69" spans="1:9" ht="15.75" x14ac:dyDescent="0.25">
      <c r="A69" s="90" t="s">
        <v>57</v>
      </c>
      <c r="B69" s="51"/>
      <c r="C69" s="51"/>
      <c r="D69" s="51"/>
      <c r="E69" s="51"/>
      <c r="F69" s="51"/>
      <c r="G69" s="51"/>
      <c r="H69" s="51"/>
      <c r="I69" s="51"/>
    </row>
    <row r="70" spans="1:9" ht="21" x14ac:dyDescent="0.3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2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2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2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2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02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</row>
  </sheetData>
  <mergeCells count="33">
    <mergeCell ref="A69:I69"/>
    <mergeCell ref="A51:E51"/>
    <mergeCell ref="A59:G59"/>
    <mergeCell ref="A63:I63"/>
    <mergeCell ref="A65:I65"/>
    <mergeCell ref="A67:I67"/>
    <mergeCell ref="A71:I77"/>
    <mergeCell ref="A6:I6"/>
    <mergeCell ref="A8:B8"/>
    <mergeCell ref="B45:E45"/>
    <mergeCell ref="B43:E43"/>
    <mergeCell ref="A29:I29"/>
    <mergeCell ref="F18:F19"/>
    <mergeCell ref="G18:G19"/>
    <mergeCell ref="H18:H19"/>
    <mergeCell ref="A24:I24"/>
    <mergeCell ref="A18:A19"/>
    <mergeCell ref="B18:B19"/>
    <mergeCell ref="C18:C19"/>
    <mergeCell ref="D18:D19"/>
    <mergeCell ref="E18:E19"/>
    <mergeCell ref="B4:I4"/>
    <mergeCell ref="A5:I5"/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A46:I4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Kardiologia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Tomasz Telesz</cp:lastModifiedBy>
  <cp:lastPrinted>2023-09-27T08:51:10Z</cp:lastPrinted>
  <dcterms:created xsi:type="dcterms:W3CDTF">2023-08-17T07:43:19Z</dcterms:created>
  <dcterms:modified xsi:type="dcterms:W3CDTF">2023-09-27T08:51:13Z</dcterms:modified>
</cp:coreProperties>
</file>